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rhgje\Documents\2018\Q1 2018\"/>
    </mc:Choice>
  </mc:AlternateContent>
  <workbookProtection workbookPassword="E090" lockStructure="1"/>
  <bookViews>
    <workbookView xWindow="0" yWindow="0" windowWidth="21570" windowHeight="10245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71027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<sst xmlns="http://schemas.openxmlformats.org/spreadsheetml/2006/main" count="215" uniqueCount="116">
  <si>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</si>
  <si>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</si>
  <si>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</si>
  <si>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</si>
  <si>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</si>
  <si>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</si>
  <si>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</si>
  <si>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</si>
  <si>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</si>
  <si>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</si>
  <si>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</si>
  <si>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</si>
  <si>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</si>
  <si>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</si>
  <si>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</si>
  <si>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</si>
  <si>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</si>
  <si>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</si>
  <si>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</si>
  <si>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</si>
  <si>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</si>
  <si>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</si>
  <si>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</si>
  <si>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</si>
  <si>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</si>
  <si>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</si>
  <si>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</si>
  <si>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</si>
  <si>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</si>
  <si>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</si>
  <si>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</si>
  <si>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</si>
  <si>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</si>
  <si>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</si>
  <si>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</si>
  <si>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</si>
  <si>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</si>
  <si>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</si>
  <si>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</si>
  <si>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</si>
  <si>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</si>
  <si>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</si>
  <si>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</si>
  <si>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</si>
  <si>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</si>
  <si>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</si>
  <si>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</si>
  <si>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</si>
  <si>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</si>
  <si>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</si>
  <si>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</si>
  <si>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</si>
  <si>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</si>
  <si>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</si>
  <si>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</si>
  <si>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</si>
  <si>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</si>
  <si>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</si>
  <si>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</si>
  <si>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</si>
  <si>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</si>
  <si>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</si>
  <si>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</si>
  <si>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</si>
  <si>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</si>
  <si>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</si>
  <si>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</si>
  <si>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</si>
  <si>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</si>
  <si>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</si>
  <si>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</si>
  <si>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</si>
  <si>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</si>
  <si>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</si>
  <si>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</si>
  <si>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</si>
  <si>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</si>
  <si>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</si>
  <si>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</si>
  <si>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</si>
  <si>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</si>
  <si>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</si>
  <si>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</si>
  <si>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</si>
  <si>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</si>
  <si>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</si>
  <si>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</si>
  <si>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</si>
  <si>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</si>
  <si>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</si>
  <si>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</si>
  <si>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</si>
  <si>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</si>
  <si>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</si>
  <si>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 xml:space="preserve">Nije bilo nepravilnosti </t>
  </si>
  <si>
    <t>Nije bilo takvih poslova</t>
  </si>
  <si>
    <t>Ericsson Nikola Tesla d.d. Zagreb</t>
  </si>
  <si>
    <t>Orhideja Gjenero, +385 1 365 4431</t>
  </si>
  <si>
    <t>Arun Bansal, predsjednik; Ignac Lovrek, zamjenik predsjednika; Vidar Mohammar, član; Dubravko Radošević,član; Zvonimir Jelić, član i predstavnik zaposlenika</t>
  </si>
  <si>
    <t xml:space="preserve">Gordana Kovačević, direktorica Društva
</t>
  </si>
  <si>
    <t>Nije bilo takvih ugovora ili sporazuma</t>
  </si>
  <si>
    <t>Unutarnju kontrolu procesa i aktivnosti provode odgovorne članovi tima za kvalitetu i operativnu izvrsnost/ razvoj. Težište je na unapređenju integriranog sustava upravljanja, provedbi strategije, upravljanju poslovnim procesima, izvještavanju te upravljanju učinkom.</t>
  </si>
  <si>
    <t xml:space="preserve">Funkciju unutarnje revizije objavljaju članovi tima za kvalitetu i operativnu izvrsnost/ razvoj. </t>
  </si>
  <si>
    <t>Komisija je izvršila procjenu sustava unutarnje revizije / kontrole i zaključila da je isti zadovoljavajući</t>
  </si>
  <si>
    <t xml:space="preserve">Nije bilo tužbi usmjerenih na pobijanje odluka Glavne skupštine
</t>
  </si>
  <si>
    <t xml:space="preserve">Podaci su objavljeni u ukupnom iznosu za sve članove </t>
  </si>
  <si>
    <t xml:space="preserve">Članovi Nadzornog odbora imaju pravo na mjesečnu naknadu u visini pola prosječne mjesečne bruto plaće zaposlenika Društva. Predstavnici korporacije Ericsson u Nadzornom odboru ne primaju naknadu sukladno politici korporacije                                                </t>
  </si>
  <si>
    <t xml:space="preserve">Statutom je određeno da dioničari unaprijed prijave svoje sudjelovanje na Glavnoj skupštini, zbog kvalitetne i pravodobne pripreme Glavne skupštine. Nema postavljenih dodatnih uvjeta. 
</t>
  </si>
  <si>
    <t xml:space="preserve">Podaci o naknadama koje prima Uprava i izvršno poslovodstvo Društva objavljeni su u ukupnom iznosu u Godišnjem izvješću.  </t>
  </si>
  <si>
    <t xml:space="preserve">Podaci o naknadama koje primaju članovi Nadzornog odbora objavljeni su u ukupnom iznosu u Godišnjem izvješću.  </t>
  </si>
  <si>
    <t>Komisija ima tri člana. Sastav zadovoljava sve kriterije neovisnosti.</t>
  </si>
  <si>
    <t>Podaci o primanjima i naknadama Uprave i izvršnog poslovodstva Društva objavljeni su u Godišnjem izvješću u ukupnom iznosu za sve članove</t>
  </si>
  <si>
    <t>Iznos naknade za usluge revizije je objavljen kao sastavni dio Financijskih izvještaja. Ostale naknade se prezentiraju Revizorskom odboru.</t>
  </si>
  <si>
    <t>Komisija za reviziju procjenjuje sustav efikasnosti unutarnje revizije/ kontrole na temelju plana aktivnosti i preporučenih akcija tima za kvalitetu i operativnu izvrsnost / razvoj.</t>
  </si>
  <si>
    <t>23.04.2018.</t>
  </si>
  <si>
    <t>Dioničarima i njihovim opunomoćenicima koji su fizički prisutni na Glavnoj skupštini omogućeno  je glasovanje upotrebnom sredstava suvremene komunikacijske tehnologije.                                                Za sada nije moguće sudjelovati na Glavnoj skupštini s udaljene lokacije upotrebnom sredstava suvremene komunikacijske tehnologije.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</si>
</sst>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zoomScale="154" zoomScaleNormal="154" workbookViewId="0">
      <selection activeCell="G34" sqref="G34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96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97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114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105"/>
      <c r="H15" s="10"/>
      <c r="I15" s="10"/>
      <c r="J15" s="10"/>
      <c r="K15" s="106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92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7"/>
    </row>
    <row r="17" spans="1:11" ht="25.5" x14ac:dyDescent="0.2">
      <c r="A17" s="67"/>
      <c r="B17" s="68">
        <v>3</v>
      </c>
      <c r="C17" s="69" t="s">
        <v>7</v>
      </c>
      <c r="D17" s="70" t="s">
        <v>92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7"/>
    </row>
    <row r="18" spans="1:11" ht="25.5" x14ac:dyDescent="0.2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7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6">
        <f>SUM(F24:F37)*0.3</f>
        <v>0.26400000000000001</v>
      </c>
    </row>
    <row r="25" spans="1:11" ht="15" x14ac:dyDescent="0.3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6"/>
    </row>
    <row r="26" spans="1:11" ht="15" x14ac:dyDescent="0.3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6"/>
    </row>
    <row r="27" spans="1:11" ht="25.5" x14ac:dyDescent="0.3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6"/>
    </row>
    <row r="28" spans="1:11" ht="38.25" x14ac:dyDescent="0.3">
      <c r="A28" s="84"/>
      <c r="B28" s="85">
        <v>9</v>
      </c>
      <c r="C28" s="88" t="s">
        <v>46</v>
      </c>
      <c r="D28" s="70" t="s">
        <v>92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6"/>
    </row>
    <row r="29" spans="1:11" ht="51" x14ac:dyDescent="0.3">
      <c r="A29" s="89"/>
      <c r="B29" s="68">
        <v>10</v>
      </c>
      <c r="C29" s="69" t="s">
        <v>53</v>
      </c>
      <c r="D29" s="70" t="s">
        <v>92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6"/>
    </row>
    <row r="30" spans="1:11" ht="51" x14ac:dyDescent="0.3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6"/>
    </row>
    <row r="31" spans="1:11" ht="38.25" x14ac:dyDescent="0.3">
      <c r="A31" s="89"/>
      <c r="B31" s="68">
        <v>12</v>
      </c>
      <c r="C31" s="90" t="s">
        <v>24</v>
      </c>
      <c r="D31" s="70" t="s">
        <v>92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6"/>
    </row>
    <row r="32" spans="1:11" ht="25.5" x14ac:dyDescent="0.3">
      <c r="A32" s="89"/>
      <c r="B32" s="68">
        <v>13</v>
      </c>
      <c r="C32" s="90" t="s">
        <v>40</v>
      </c>
      <c r="D32" s="70" t="s">
        <v>92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6"/>
    </row>
    <row r="33" spans="1:11" ht="25.5" x14ac:dyDescent="0.3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6"/>
    </row>
    <row r="34" spans="1:11" ht="127.5" x14ac:dyDescent="0.3">
      <c r="A34" s="89"/>
      <c r="B34" s="68">
        <v>15</v>
      </c>
      <c r="C34" s="90" t="s">
        <v>20</v>
      </c>
      <c r="D34" s="70" t="s">
        <v>92</v>
      </c>
      <c r="E34" s="71">
        <v>0.02</v>
      </c>
      <c r="F34" s="87">
        <f t="shared" si="0"/>
        <v>0.02</v>
      </c>
      <c r="G34" s="72" t="s">
        <v>115</v>
      </c>
      <c r="H34" s="2"/>
      <c r="I34" s="2"/>
      <c r="J34" s="2"/>
      <c r="K34" s="106"/>
    </row>
    <row r="35" spans="1:11" ht="89.25" x14ac:dyDescent="0.3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72" t="s">
        <v>107</v>
      </c>
      <c r="H35" s="2"/>
      <c r="I35" s="2"/>
      <c r="J35" s="2"/>
      <c r="K35" s="106"/>
    </row>
    <row r="36" spans="1:11" x14ac:dyDescent="0.2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6"/>
    </row>
    <row r="37" spans="1:11" ht="38.25" x14ac:dyDescent="0.2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104</v>
      </c>
      <c r="H37" s="3"/>
      <c r="I37" s="3"/>
      <c r="J37" s="3"/>
      <c r="K37" s="106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 x14ac:dyDescent="0.25">
      <c r="A41" s="94" t="s">
        <v>17</v>
      </c>
      <c r="B41" s="63"/>
      <c r="C41" s="61"/>
      <c r="D41" s="55"/>
      <c r="E41" s="55"/>
      <c r="F41" s="55"/>
      <c r="G41" s="95" t="s">
        <v>99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64.5" thickBot="1" x14ac:dyDescent="0.25">
      <c r="A43" s="94" t="s">
        <v>16</v>
      </c>
      <c r="B43" s="63"/>
      <c r="C43" s="61"/>
      <c r="D43" s="55"/>
      <c r="E43" s="55"/>
      <c r="F43" s="55"/>
      <c r="G43" s="95" t="s">
        <v>98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92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6">
        <f>SUM(F47:F78)*0.2</f>
        <v>0.11800000000000006</v>
      </c>
    </row>
    <row r="48" spans="1:11" ht="15" x14ac:dyDescent="0.2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6"/>
    </row>
    <row r="49" spans="1:11" ht="25.5" x14ac:dyDescent="0.2">
      <c r="A49" s="84"/>
      <c r="B49" s="85">
        <v>21</v>
      </c>
      <c r="C49" s="86" t="s">
        <v>69</v>
      </c>
      <c r="D49" s="70" t="s">
        <v>92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6"/>
    </row>
    <row r="50" spans="1:11" x14ac:dyDescent="0.2">
      <c r="A50" s="84"/>
      <c r="B50" s="85">
        <v>22</v>
      </c>
      <c r="C50" s="88" t="s">
        <v>48</v>
      </c>
      <c r="D50" s="70" t="s">
        <v>92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6"/>
    </row>
    <row r="51" spans="1:11" ht="89.25" x14ac:dyDescent="0.3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 t="s">
        <v>106</v>
      </c>
      <c r="H51" s="2"/>
      <c r="I51" s="2"/>
      <c r="J51" s="18"/>
      <c r="K51" s="106"/>
    </row>
    <row r="52" spans="1:11" ht="25.5" x14ac:dyDescent="0.3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6"/>
    </row>
    <row r="53" spans="1:11" ht="51" x14ac:dyDescent="0.3">
      <c r="A53" s="89"/>
      <c r="B53" s="68">
        <v>25</v>
      </c>
      <c r="C53" s="69" t="s">
        <v>74</v>
      </c>
      <c r="D53" s="70" t="s">
        <v>93</v>
      </c>
      <c r="E53" s="71">
        <v>0.03</v>
      </c>
      <c r="F53" s="71">
        <f t="shared" si="1"/>
        <v>0</v>
      </c>
      <c r="G53" s="72" t="s">
        <v>108</v>
      </c>
      <c r="H53" s="2"/>
      <c r="I53" s="2"/>
      <c r="J53" s="18"/>
      <c r="K53" s="106"/>
    </row>
    <row r="54" spans="1:11" ht="51" x14ac:dyDescent="0.2">
      <c r="A54" s="89"/>
      <c r="B54" s="68">
        <v>26</v>
      </c>
      <c r="C54" s="69" t="s">
        <v>85</v>
      </c>
      <c r="D54" s="70" t="s">
        <v>93</v>
      </c>
      <c r="E54" s="71">
        <v>0.03</v>
      </c>
      <c r="F54" s="71">
        <f t="shared" si="1"/>
        <v>0</v>
      </c>
      <c r="G54" s="72" t="s">
        <v>109</v>
      </c>
      <c r="H54" s="3"/>
      <c r="I54" s="3"/>
      <c r="J54" s="19"/>
      <c r="K54" s="106"/>
    </row>
    <row r="55" spans="1:11" ht="45.75" customHeight="1" x14ac:dyDescent="0.2">
      <c r="A55" s="89"/>
      <c r="B55" s="68">
        <v>27</v>
      </c>
      <c r="C55" s="69" t="s">
        <v>91</v>
      </c>
      <c r="D55" s="70" t="s">
        <v>92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6"/>
    </row>
    <row r="56" spans="1:11" ht="38.25" x14ac:dyDescent="0.2">
      <c r="A56" s="89"/>
      <c r="B56" s="68">
        <v>28</v>
      </c>
      <c r="C56" s="69" t="s">
        <v>55</v>
      </c>
      <c r="D56" s="70" t="s">
        <v>93</v>
      </c>
      <c r="E56" s="71">
        <v>0.03</v>
      </c>
      <c r="F56" s="71">
        <f t="shared" si="1"/>
        <v>0</v>
      </c>
      <c r="G56" s="72" t="s">
        <v>95</v>
      </c>
      <c r="H56" s="3"/>
      <c r="I56" s="3"/>
      <c r="J56" s="19"/>
      <c r="K56" s="106"/>
    </row>
    <row r="57" spans="1:11" ht="25.5" x14ac:dyDescent="0.2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6"/>
    </row>
    <row r="58" spans="1:11" ht="25.5" x14ac:dyDescent="0.2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72" t="s">
        <v>100</v>
      </c>
      <c r="H58" s="3"/>
      <c r="I58" s="3"/>
      <c r="J58" s="19"/>
      <c r="K58" s="106"/>
    </row>
    <row r="59" spans="1:11" ht="25.5" x14ac:dyDescent="0.3">
      <c r="A59" s="89"/>
      <c r="B59" s="68">
        <v>31</v>
      </c>
      <c r="C59" s="69" t="s">
        <v>84</v>
      </c>
      <c r="D59" s="70" t="s">
        <v>93</v>
      </c>
      <c r="E59" s="71">
        <v>0.03</v>
      </c>
      <c r="F59" s="71">
        <f t="shared" si="1"/>
        <v>0</v>
      </c>
      <c r="G59" s="72" t="s">
        <v>100</v>
      </c>
      <c r="H59" s="2"/>
      <c r="I59" s="2"/>
      <c r="J59" s="18"/>
      <c r="K59" s="106"/>
    </row>
    <row r="60" spans="1:11" ht="15" x14ac:dyDescent="0.3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6"/>
    </row>
    <row r="61" spans="1:11" ht="15" x14ac:dyDescent="0.3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6"/>
    </row>
    <row r="62" spans="1:11" ht="15" x14ac:dyDescent="0.3">
      <c r="A62" s="89"/>
      <c r="B62" s="68">
        <v>34</v>
      </c>
      <c r="C62" s="90" t="s">
        <v>89</v>
      </c>
      <c r="D62" s="70" t="s">
        <v>92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6"/>
    </row>
    <row r="63" spans="1:11" ht="25.5" x14ac:dyDescent="0.3">
      <c r="A63" s="89"/>
      <c r="B63" s="68">
        <v>35</v>
      </c>
      <c r="C63" s="90" t="s">
        <v>83</v>
      </c>
      <c r="D63" s="70" t="s">
        <v>92</v>
      </c>
      <c r="E63" s="71">
        <v>0.03</v>
      </c>
      <c r="F63" s="71">
        <f t="shared" si="1"/>
        <v>0.03</v>
      </c>
      <c r="G63" s="72" t="s">
        <v>110</v>
      </c>
      <c r="H63" s="2"/>
      <c r="I63" s="2"/>
      <c r="J63" s="18"/>
      <c r="K63" s="106"/>
    </row>
    <row r="64" spans="1:11" ht="51" x14ac:dyDescent="0.3">
      <c r="A64" s="89"/>
      <c r="B64" s="85">
        <v>36</v>
      </c>
      <c r="C64" s="90" t="s">
        <v>82</v>
      </c>
      <c r="D64" s="70" t="s">
        <v>92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6"/>
    </row>
    <row r="65" spans="1:11" ht="51" x14ac:dyDescent="0.3">
      <c r="A65" s="89"/>
      <c r="B65" s="85">
        <v>37</v>
      </c>
      <c r="C65" s="90" t="s">
        <v>81</v>
      </c>
      <c r="D65" s="70" t="s">
        <v>92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6"/>
    </row>
    <row r="66" spans="1:11" ht="63.75" x14ac:dyDescent="0.3">
      <c r="A66" s="89"/>
      <c r="B66" s="85">
        <v>38</v>
      </c>
      <c r="C66" s="90" t="s">
        <v>80</v>
      </c>
      <c r="D66" s="70" t="s">
        <v>92</v>
      </c>
      <c r="E66" s="71">
        <v>0.03</v>
      </c>
      <c r="F66" s="71">
        <f t="shared" si="1"/>
        <v>0.03</v>
      </c>
      <c r="G66" s="72" t="s">
        <v>113</v>
      </c>
      <c r="H66" s="2"/>
      <c r="I66" s="2"/>
      <c r="J66" s="18"/>
      <c r="K66" s="106"/>
    </row>
    <row r="67" spans="1:11" ht="38.25" x14ac:dyDescent="0.3">
      <c r="A67" s="89"/>
      <c r="B67" s="85">
        <v>39</v>
      </c>
      <c r="C67" s="90" t="s">
        <v>79</v>
      </c>
      <c r="D67" s="70" t="s">
        <v>92</v>
      </c>
      <c r="E67" s="71">
        <v>0.03</v>
      </c>
      <c r="F67" s="71">
        <f t="shared" si="1"/>
        <v>0.03</v>
      </c>
      <c r="G67" s="72" t="s">
        <v>103</v>
      </c>
      <c r="H67" s="2"/>
      <c r="I67" s="2"/>
      <c r="J67" s="18"/>
      <c r="K67" s="106"/>
    </row>
    <row r="68" spans="1:11" ht="38.25" x14ac:dyDescent="0.3">
      <c r="A68" s="89"/>
      <c r="B68" s="68">
        <v>40</v>
      </c>
      <c r="C68" s="90" t="s">
        <v>78</v>
      </c>
      <c r="D68" s="70" t="s">
        <v>92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6"/>
    </row>
    <row r="69" spans="1:11" ht="25.5" x14ac:dyDescent="0.3">
      <c r="A69" s="89"/>
      <c r="B69" s="68">
        <v>41</v>
      </c>
      <c r="C69" s="90" t="s">
        <v>77</v>
      </c>
      <c r="D69" s="70" t="s">
        <v>92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6"/>
    </row>
    <row r="70" spans="1:11" ht="51" x14ac:dyDescent="0.3">
      <c r="A70" s="89"/>
      <c r="B70" s="68">
        <v>42</v>
      </c>
      <c r="C70" s="90" t="s">
        <v>76</v>
      </c>
      <c r="D70" s="70" t="s">
        <v>92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6"/>
    </row>
    <row r="71" spans="1:11" ht="25.5" x14ac:dyDescent="0.3">
      <c r="A71" s="89"/>
      <c r="B71" s="68">
        <v>43</v>
      </c>
      <c r="C71" s="90" t="s">
        <v>75</v>
      </c>
      <c r="D71" s="70" t="s">
        <v>92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6"/>
    </row>
    <row r="72" spans="1:11" ht="25.5" x14ac:dyDescent="0.3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6"/>
    </row>
    <row r="73" spans="1:11" ht="25.5" x14ac:dyDescent="0.2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6"/>
    </row>
    <row r="74" spans="1:11" ht="51" x14ac:dyDescent="0.2">
      <c r="A74" s="67"/>
      <c r="B74" s="68">
        <v>46</v>
      </c>
      <c r="C74" s="90" t="s">
        <v>58</v>
      </c>
      <c r="D74" s="70" t="s">
        <v>92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6"/>
    </row>
    <row r="75" spans="1:11" ht="63.75" x14ac:dyDescent="0.2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</v>
      </c>
      <c r="G75" s="72" t="s">
        <v>111</v>
      </c>
      <c r="H75" s="5"/>
      <c r="I75" s="5"/>
      <c r="J75" s="5"/>
      <c r="K75" s="106"/>
    </row>
    <row r="76" spans="1:11" ht="38.25" x14ac:dyDescent="0.2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</v>
      </c>
      <c r="G76" s="72" t="s">
        <v>105</v>
      </c>
      <c r="H76" s="5"/>
      <c r="I76" s="5"/>
      <c r="J76" s="5"/>
      <c r="K76" s="106"/>
    </row>
    <row r="77" spans="1:11" ht="38.25" x14ac:dyDescent="0.2">
      <c r="A77" s="67"/>
      <c r="B77" s="85">
        <v>49</v>
      </c>
      <c r="C77" s="90" t="s">
        <v>29</v>
      </c>
      <c r="D77" s="70" t="s">
        <v>93</v>
      </c>
      <c r="E77" s="71">
        <v>0.02</v>
      </c>
      <c r="F77" s="71">
        <f t="shared" si="1"/>
        <v>0</v>
      </c>
      <c r="G77" s="72" t="s">
        <v>95</v>
      </c>
      <c r="H77" s="5"/>
      <c r="I77" s="5"/>
      <c r="J77" s="5"/>
      <c r="K77" s="106"/>
    </row>
    <row r="78" spans="1:11" ht="38.25" x14ac:dyDescent="0.2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6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6">
        <f>SUM(F84:F89)*0.1</f>
        <v>8.0000000000000016E-2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6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92</v>
      </c>
      <c r="E86" s="82">
        <v>0.2</v>
      </c>
      <c r="F86" s="82">
        <f>IF(D86="NE",E86,0)</f>
        <v>0</v>
      </c>
      <c r="G86" s="72"/>
      <c r="H86" s="22"/>
      <c r="I86" s="22"/>
      <c r="J86" s="22"/>
      <c r="K86" s="106"/>
    </row>
    <row r="87" spans="1:11" ht="63.75" x14ac:dyDescent="0.2">
      <c r="A87" s="67"/>
      <c r="B87" s="68">
        <v>54</v>
      </c>
      <c r="C87" s="69" t="s">
        <v>60</v>
      </c>
      <c r="D87" s="70" t="s">
        <v>92</v>
      </c>
      <c r="E87" s="71">
        <v>0.15</v>
      </c>
      <c r="F87" s="71">
        <f>IF(D87="DA",E87,0)</f>
        <v>0.15</v>
      </c>
      <c r="G87" s="72" t="s">
        <v>112</v>
      </c>
      <c r="H87" s="11"/>
      <c r="I87" s="11"/>
      <c r="J87" s="11"/>
      <c r="K87" s="106"/>
    </row>
    <row r="88" spans="1:11" ht="38.25" x14ac:dyDescent="0.2">
      <c r="A88" s="67"/>
      <c r="B88" s="68">
        <v>55</v>
      </c>
      <c r="C88" s="69" t="s">
        <v>87</v>
      </c>
      <c r="D88" s="70" t="s">
        <v>92</v>
      </c>
      <c r="E88" s="71"/>
      <c r="F88" s="71"/>
      <c r="G88" s="72" t="s">
        <v>102</v>
      </c>
      <c r="H88" s="11"/>
      <c r="I88" s="11"/>
      <c r="J88" s="11"/>
      <c r="K88" s="106"/>
    </row>
    <row r="89" spans="1:11" ht="102" x14ac:dyDescent="0.2">
      <c r="A89" s="67"/>
      <c r="B89" s="68">
        <v>56</v>
      </c>
      <c r="C89" s="69" t="s">
        <v>86</v>
      </c>
      <c r="D89" s="70" t="s">
        <v>92</v>
      </c>
      <c r="E89" s="71">
        <v>0.2</v>
      </c>
      <c r="F89" s="71">
        <f>IF(D89="DA",E89,0)</f>
        <v>0.2</v>
      </c>
      <c r="G89" s="72" t="s">
        <v>101</v>
      </c>
      <c r="K89" s="106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6">
        <f>SUM(F95:F101)*0.2</f>
        <v>0.2</v>
      </c>
    </row>
    <row r="96" spans="1:11" ht="15" x14ac:dyDescent="0.2">
      <c r="A96" s="67"/>
      <c r="B96" s="68">
        <v>58</v>
      </c>
      <c r="C96" s="69" t="s">
        <v>12</v>
      </c>
      <c r="D96" s="70" t="s">
        <v>92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6"/>
    </row>
    <row r="97" spans="1:11" ht="38.25" x14ac:dyDescent="0.2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6"/>
    </row>
    <row r="98" spans="1:11" ht="25.5" x14ac:dyDescent="0.2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6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 t="s">
        <v>94</v>
      </c>
      <c r="K99" s="106"/>
    </row>
    <row r="100" spans="1:11" x14ac:dyDescent="0.2">
      <c r="A100" s="67"/>
      <c r="B100" s="68">
        <v>62</v>
      </c>
      <c r="C100" s="69" t="s">
        <v>21</v>
      </c>
      <c r="D100" s="70" t="s">
        <v>92</v>
      </c>
      <c r="E100" s="71">
        <v>0.1</v>
      </c>
      <c r="F100" s="71">
        <f>IF(D100="DA",E100,0)</f>
        <v>0.1</v>
      </c>
      <c r="G100" s="72"/>
      <c r="K100" s="106"/>
    </row>
    <row r="101" spans="1:11" ht="25.5" x14ac:dyDescent="0.2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6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8">
        <f>SUM(B5:B9)</f>
        <v>0.8620000000000001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0.26400000000000001</v>
      </c>
      <c r="C6" s="108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0.11800000000000006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8.0000000000000016E-2</v>
      </c>
      <c r="C8" s="108"/>
    </row>
    <row r="9" spans="1:11" ht="38.25" customHeight="1" x14ac:dyDescent="0.2">
      <c r="A9" s="7" t="s">
        <v>10</v>
      </c>
      <c r="B9" s="16">
        <f>'Kodeks korp. upravljanja'!K95</f>
        <v>0.2</v>
      </c>
      <c r="C9" s="108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Orhideja Gjenero</cp:lastModifiedBy>
  <cp:lastPrinted>2018-02-28T11:43:47Z</cp:lastPrinted>
  <dcterms:created xsi:type="dcterms:W3CDTF">2012-11-20T14:42:42Z</dcterms:created>
  <dcterms:modified xsi:type="dcterms:W3CDTF">2018-04-27T13:19:18Z</dcterms:modified>
</cp:coreProperties>
</file>